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dbcssi.sharepoint.com/sites/1596/Projekte/2025-47-AG Empfangsdienst für AS Köln ab 01.01.26/1_Vorbereitung/Austausch Heuking/Version Heuking/"/>
    </mc:Choice>
  </mc:AlternateContent>
  <xr:revisionPtr revIDLastSave="1" documentId="8_{09223996-5D24-4AF1-996A-B5D5A2B4A7E7}" xr6:coauthVersionLast="47" xr6:coauthVersionMax="47" xr10:uidLastSave="{923726B2-6943-4B51-AF41-153F7810144B}"/>
  <bookViews>
    <workbookView xWindow="-120" yWindow="-120" windowWidth="29040" windowHeight="15720" xr2:uid="{00000000-000D-0000-FFFF-FFFF00000000}"/>
  </bookViews>
  <sheets>
    <sheet name="SVS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LV1">[1]Häufigkeiten!$A$1:$E$18</definedName>
    <definedName name="____LV1">[1]Häufigkeiten!$A$1:$E$18</definedName>
    <definedName name="___LV1">[1]Häufigkeiten!$A$1:$E$18</definedName>
    <definedName name="__LV1">[1]Häufigkeiten!$A$1:$E$18</definedName>
    <definedName name="_1_2_3_5_6">[2]Leistungswerte!$D$10:$D$18,[2]Leistungswerte!$D$22:$D$27</definedName>
    <definedName name="_LV1">[1]Häufigkeiten!$A$1:$E$18</definedName>
    <definedName name="ää" localSheetId="0">[3]Leistungswerte!#REF!</definedName>
    <definedName name="ää">[3]Leistungswerte!#REF!</definedName>
    <definedName name="AdresseK1">'[4]Basisinfo, Vorbemerkung'!$B$8</definedName>
    <definedName name="AdresseK2">[5]Basisinfo!$B$8</definedName>
    <definedName name="bb" localSheetId="0">#REF!</definedName>
    <definedName name="bb">#REF!</definedName>
    <definedName name="Bieter_Name">'[6]1. SVS'!$C$16</definedName>
    <definedName name="Bockholdt" localSheetId="0">#REF!</definedName>
    <definedName name="Bockholdt">#REF!</definedName>
    <definedName name="Bockholdt_Kalkulation" localSheetId="0">#REF!</definedName>
    <definedName name="Bockholdt_Kalkulation">#REF!</definedName>
    <definedName name="cc" localSheetId="0">[7]Leistungswerte!#REF!</definedName>
    <definedName name="cc">[7]Leistungswerte!#REF!</definedName>
    <definedName name="ee" localSheetId="0">#REF!</definedName>
    <definedName name="ee">#REF!</definedName>
    <definedName name="GebBmitAugust" localSheetId="0">#REF!</definedName>
    <definedName name="GebBmitAugust">#REF!</definedName>
    <definedName name="Häufigkeiten">[8]Häufigkeiten!$A$1:$E$18</definedName>
    <definedName name="ii" localSheetId="0">#REF!</definedName>
    <definedName name="ii">#REF!</definedName>
    <definedName name="Jahresfaktoren" localSheetId="0">#REF!</definedName>
    <definedName name="Jahresfaktoren">#REF!</definedName>
    <definedName name="k">[3]Leistungswerte!#REF!</definedName>
    <definedName name="kitak">'[6]6. Summen'!$H$13</definedName>
    <definedName name="kitas">'[6]6. Summen'!$H$12</definedName>
    <definedName name="Kunde">'[4]Basisinfo, Vorbemerkung'!$B$5</definedName>
    <definedName name="Lq" localSheetId="0">[3]Leistungswerte!#REF!</definedName>
    <definedName name="Lq">[3]Leistungswerte!#REF!</definedName>
    <definedName name="LW">[9]Leistungswerte!$A$9:$F$29</definedName>
    <definedName name="LW_Ferien" localSheetId="0">#REF!</definedName>
    <definedName name="LW_Ferien">#REF!</definedName>
    <definedName name="LW_H" localSheetId="0">#REF!</definedName>
    <definedName name="LW_H">#REF!</definedName>
    <definedName name="LW_K" localSheetId="0">[10]Leistungswerte!#REF!</definedName>
    <definedName name="LW_K">[10]Leistungswerte!#REF!</definedName>
    <definedName name="LW_MGB" localSheetId="0">#REF!</definedName>
    <definedName name="LW_MGB">#REF!</definedName>
    <definedName name="LW_Theater" localSheetId="0">[7]Leistungswerte!#REF!</definedName>
    <definedName name="LW_Theater">[7]Leistungswerte!#REF!</definedName>
    <definedName name="LW_Verwaltung">[11]Leistungswerte!$A$10:$G$29</definedName>
    <definedName name="LW_ZTR" localSheetId="0">[10]Leistungswerte!#REF!</definedName>
    <definedName name="LW_ZTR">[10]Leistungswerte!#REF!</definedName>
    <definedName name="LWss" localSheetId="0">[3]Leistungswerte!#REF!</definedName>
    <definedName name="LWss">[3]Leistungswerte!#REF!</definedName>
    <definedName name="Matrix" localSheetId="0">#REF!</definedName>
    <definedName name="Matrix">#REF!</definedName>
    <definedName name="oo" localSheetId="0">#REF!</definedName>
    <definedName name="oo">#REF!</definedName>
    <definedName name="pp" localSheetId="0">[3]Leistungswerte!#REF!</definedName>
    <definedName name="pp">[3]Leistungswerte!#REF!</definedName>
    <definedName name="sii" localSheetId="0">#REF!</definedName>
    <definedName name="sii">#REF!</definedName>
    <definedName name="SVS">'[6]1. SVS'!$C$61</definedName>
    <definedName name="SVSg">'[6]1. SVS'!$E$61</definedName>
    <definedName name="T" localSheetId="0">[12]Leistungswerte!#REF!</definedName>
    <definedName name="T">[12]Leistungswerte!#REF!</definedName>
    <definedName name="tt" localSheetId="0">[12]Leistungswerte!#REF!</definedName>
    <definedName name="tt">[12]Leistungswerte!#REF!</definedName>
    <definedName name="Turnus" localSheetId="0">#REF!</definedName>
    <definedName name="Turnus">#REF!</definedName>
    <definedName name="UHR" localSheetId="0">[3]Leistungswerte!#REF!</definedName>
    <definedName name="UHR">[3]Leistungswerte!#REF!</definedName>
    <definedName name="Werte" localSheetId="0">#REF!</definedName>
    <definedName name="Werte">#REF!</definedName>
    <definedName name="ww" localSheetId="0">#REF!</definedName>
    <definedName name="ww">#REF!</definedName>
    <definedName name="xx" localSheetId="0">#REF!</definedName>
    <definedName name="xx">#REF!</definedName>
    <definedName name="yx" localSheetId="0">[10]Leistungswerte!#REF!</definedName>
    <definedName name="yx">[10]Leistungswerte!#REF!</definedName>
    <definedName name="zz" localSheetId="0">[10]Leistungswerte!#REF!</definedName>
    <definedName name="zz">[10]Leistungswerte!#REF!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8" l="1"/>
  <c r="D39" i="8"/>
  <c r="D23" i="8"/>
  <c r="D12" i="8"/>
  <c r="D30" i="8" l="1"/>
  <c r="D54" i="8" s="1"/>
  <c r="D60" i="8" s="1"/>
  <c r="F60" i="8" s="1"/>
  <c r="D59" i="8" l="1"/>
  <c r="F59" i="8" s="1"/>
</calcChain>
</file>

<file path=xl/sharedStrings.xml><?xml version="1.0" encoding="utf-8"?>
<sst xmlns="http://schemas.openxmlformats.org/spreadsheetml/2006/main" count="82" uniqueCount="67">
  <si>
    <t>%</t>
  </si>
  <si>
    <t xml:space="preserve">Lohnkostenanteil in </t>
  </si>
  <si>
    <t>Stundenverrechnungssatz (SVS) an Werktagen</t>
  </si>
  <si>
    <t>Kalkulationszuschlag (Unternehmerzuschlag auf Fertigungslohn)</t>
  </si>
  <si>
    <t>Gewinn und Steuern</t>
  </si>
  <si>
    <t>6.</t>
  </si>
  <si>
    <t>Selbstkosten (Summe 1 bis 4)</t>
  </si>
  <si>
    <t xml:space="preserve">5. </t>
  </si>
  <si>
    <t>Zwischensumme unternehmensbezogene Kosten</t>
  </si>
  <si>
    <t>Sonstige Kosten</t>
  </si>
  <si>
    <t>4.4.</t>
  </si>
  <si>
    <t>d) Betriebsratskosten</t>
  </si>
  <si>
    <t>4.3.</t>
  </si>
  <si>
    <t>c) sonstige Verwaltungskosten</t>
  </si>
  <si>
    <t>b) Gehälter kaufmännische Angestellte</t>
  </si>
  <si>
    <t>a) Gehälter technische Angestellte</t>
  </si>
  <si>
    <t>Verwaltungskosten</t>
  </si>
  <si>
    <t>Fertigungshilfenkosten</t>
  </si>
  <si>
    <t>4.2.</t>
  </si>
  <si>
    <t>Fuhrparkkosten</t>
  </si>
  <si>
    <t>4.1.</t>
  </si>
  <si>
    <t>Unternehmensbezogene Kosten</t>
  </si>
  <si>
    <t>4.</t>
  </si>
  <si>
    <t>Zwischensumme sog. Auftragsbezogene Kosten</t>
  </si>
  <si>
    <t>Qualitätsmanagementkosten</t>
  </si>
  <si>
    <t>Maschinen- und Gerätekosten</t>
  </si>
  <si>
    <t>3.5.</t>
  </si>
  <si>
    <t>3.4.</t>
  </si>
  <si>
    <t>Sonstige Personalkosten inkl. Schwerbehindertenabgabe</t>
  </si>
  <si>
    <t>3.3.</t>
  </si>
  <si>
    <t>Schulung/Einarbeitung</t>
  </si>
  <si>
    <t>3.2.</t>
  </si>
  <si>
    <t>3.1.</t>
  </si>
  <si>
    <t>Sonstige auftragsbezogene Kosten</t>
  </si>
  <si>
    <t>3.</t>
  </si>
  <si>
    <t>Zwischensumme lohngebundene Kosten</t>
  </si>
  <si>
    <t xml:space="preserve">2.6. </t>
  </si>
  <si>
    <t>Beiträge zu Berufsorganisationen</t>
  </si>
  <si>
    <t>2.5.</t>
  </si>
  <si>
    <t>Haftpflichtversicherung</t>
  </si>
  <si>
    <t>2.4.</t>
  </si>
  <si>
    <t>Gesetzliche Unfallversicherung</t>
  </si>
  <si>
    <t>2.3.</t>
  </si>
  <si>
    <t>Zwischensumme Sozialversicherung</t>
  </si>
  <si>
    <t>g) Sozialversicherung auf Soziallöhne</t>
  </si>
  <si>
    <t>2.2.</t>
  </si>
  <si>
    <t>f) Sonstige Umlagen</t>
  </si>
  <si>
    <t>e) Umlage U 2 Mutterschaft</t>
  </si>
  <si>
    <t>d) Pflegeversicherung</t>
  </si>
  <si>
    <t>c) Krankenversicherung + gggl. -Umlage</t>
  </si>
  <si>
    <t>b) Arbeitslosenversicherung</t>
  </si>
  <si>
    <t>a) Rentenversicherung</t>
  </si>
  <si>
    <t>Sozialversicherung auf Fertigungslöhne und Soz.löhne</t>
  </si>
  <si>
    <t>Zwischensumme Soziallöhne</t>
  </si>
  <si>
    <t>e) Zusätzliches Urlaubsgeld</t>
  </si>
  <si>
    <t>2.1.</t>
  </si>
  <si>
    <t>d) Lohnfortzahlung im Krankheitsfall</t>
  </si>
  <si>
    <t>c) Arbeitsfreistellung</t>
  </si>
  <si>
    <t>b) Urlaubsentgelt</t>
  </si>
  <si>
    <t>a) Feiertage</t>
  </si>
  <si>
    <t>Lohngebundene Kosten</t>
  </si>
  <si>
    <t>2.</t>
  </si>
  <si>
    <t>Löhne Aufsichtsperson</t>
  </si>
  <si>
    <t>1.</t>
  </si>
  <si>
    <t>Lohn pro Stunde</t>
  </si>
  <si>
    <t>Kosten Objektleiter</t>
  </si>
  <si>
    <t xml:space="preserve"> Aufschlüsselung Stundenverrechnungssatz Empfangs- und Bewirtungsleistungen für den Standort Köln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</si>
</sst>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#,##0.00\ &quot;€&quot;"/>
  </numFmts>
  <fonts count="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u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165" fontId="2" fillId="0" borderId="0" xfId="1" applyNumberFormat="1" applyFont="1"/>
    <xf numFmtId="10" fontId="2" fillId="0" borderId="0" xfId="2" applyNumberFormat="1" applyFont="1"/>
    <xf numFmtId="0" fontId="3" fillId="0" borderId="0" xfId="1" applyFont="1"/>
    <xf numFmtId="165" fontId="3" fillId="0" borderId="1" xfId="1" applyNumberFormat="1" applyFont="1" applyBorder="1"/>
    <xf numFmtId="10" fontId="3" fillId="0" borderId="1" xfId="2" applyNumberFormat="1" applyFont="1" applyBorder="1"/>
    <xf numFmtId="10" fontId="3" fillId="2" borderId="1" xfId="2" applyNumberFormat="1" applyFont="1" applyFill="1" applyBorder="1" applyProtection="1">
      <protection locked="0"/>
    </xf>
    <xf numFmtId="165" fontId="3" fillId="0" borderId="2" xfId="1" applyNumberFormat="1" applyFont="1" applyBorder="1"/>
    <xf numFmtId="10" fontId="3" fillId="0" borderId="5" xfId="2" applyNumberFormat="1" applyFont="1" applyFill="1" applyBorder="1"/>
    <xf numFmtId="165" fontId="3" fillId="0" borderId="5" xfId="1" applyNumberFormat="1" applyFont="1" applyBorder="1"/>
    <xf numFmtId="10" fontId="3" fillId="0" borderId="1" xfId="2" applyNumberFormat="1" applyFont="1" applyFill="1" applyBorder="1"/>
    <xf numFmtId="10" fontId="3" fillId="0" borderId="5" xfId="2" applyNumberFormat="1" applyFont="1" applyBorder="1"/>
    <xf numFmtId="10" fontId="2" fillId="0" borderId="0" xfId="2" applyNumberFormat="1" applyFont="1" applyFill="1"/>
    <xf numFmtId="10" fontId="4" fillId="2" borderId="0" xfId="2" applyNumberFormat="1" applyFont="1" applyFill="1" applyProtection="1">
      <protection locked="0"/>
    </xf>
    <xf numFmtId="10" fontId="3" fillId="0" borderId="9" xfId="2" applyNumberFormat="1" applyFont="1" applyBorder="1"/>
    <xf numFmtId="10" fontId="4" fillId="0" borderId="10" xfId="2" applyNumberFormat="1" applyFont="1" applyBorder="1"/>
    <xf numFmtId="10" fontId="5" fillId="2" borderId="10" xfId="2" applyNumberFormat="1" applyFont="1" applyFill="1" applyBorder="1" applyProtection="1">
      <protection locked="0"/>
    </xf>
    <xf numFmtId="10" fontId="5" fillId="2" borderId="9" xfId="2" applyNumberFormat="1" applyFont="1" applyFill="1" applyBorder="1" applyProtection="1">
      <protection locked="0"/>
    </xf>
    <xf numFmtId="10" fontId="5" fillId="0" borderId="11" xfId="2" applyNumberFormat="1" applyFont="1" applyFill="1" applyBorder="1"/>
    <xf numFmtId="10" fontId="5" fillId="0" borderId="0" xfId="2" applyNumberFormat="1" applyFont="1" applyFill="1" applyBorder="1"/>
    <xf numFmtId="10" fontId="2" fillId="0" borderId="0" xfId="2" applyNumberFormat="1" applyFont="1" applyBorder="1"/>
    <xf numFmtId="10" fontId="3" fillId="0" borderId="10" xfId="2" applyNumberFormat="1" applyFont="1" applyBorder="1"/>
    <xf numFmtId="10" fontId="2" fillId="2" borderId="10" xfId="2" applyNumberFormat="1" applyFont="1" applyFill="1" applyBorder="1" applyProtection="1">
      <protection locked="0"/>
    </xf>
    <xf numFmtId="10" fontId="2" fillId="2" borderId="9" xfId="2" applyNumberFormat="1" applyFont="1" applyFill="1" applyBorder="1" applyProtection="1">
      <protection locked="0"/>
    </xf>
    <xf numFmtId="10" fontId="2" fillId="0" borderId="0" xfId="2" applyNumberFormat="1" applyFont="1" applyFill="1" applyBorder="1"/>
    <xf numFmtId="165" fontId="3" fillId="2" borderId="9" xfId="1" applyNumberFormat="1" applyFont="1" applyFill="1" applyBorder="1" applyProtection="1">
      <protection locked="0"/>
    </xf>
    <xf numFmtId="10" fontId="3" fillId="0" borderId="0" xfId="2" applyNumberFormat="1" applyFont="1"/>
    <xf numFmtId="165" fontId="3" fillId="0" borderId="0" xfId="1" applyNumberFormat="1" applyFont="1"/>
    <xf numFmtId="16" fontId="2" fillId="0" borderId="0" xfId="1" applyNumberFormat="1" applyFont="1"/>
    <xf numFmtId="0" fontId="3" fillId="0" borderId="4" xfId="1" applyFont="1" applyBorder="1" applyAlignment="1">
      <alignment horizontal="left" vertical="center" indent="4"/>
    </xf>
    <xf numFmtId="0" fontId="3" fillId="0" borderId="3" xfId="1" applyFont="1" applyBorder="1" applyAlignment="1">
      <alignment horizontal="left" vertical="center" indent="4"/>
    </xf>
    <xf numFmtId="0" fontId="3" fillId="0" borderId="2" xfId="1" applyFont="1" applyBorder="1" applyAlignment="1">
      <alignment horizontal="left" vertical="center" indent="4"/>
    </xf>
    <xf numFmtId="0" fontId="3" fillId="3" borderId="0" xfId="1" applyFont="1" applyFill="1" applyAlignment="1">
      <alignment horizontal="center"/>
    </xf>
    <xf numFmtId="0" fontId="3" fillId="0" borderId="7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</cellXfs>
  <cellStyles count="4">
    <cellStyle name="Komma 2" xfId="3" xr:uid="{00000000-0005-0000-0000-000000000000}"/>
    <cellStyle name="Prozent 2" xfId="2" xr:uid="{00000000-0005-0000-0000-000001000000}"/>
    <cellStyle name="Standard" xfId="0" builtinId="0"/>
    <cellStyle name="Standard 2" xfId="1" xr:uid="{00000000-0005-0000-0000-000003000000}"/>
  </cellStyles>
  <dxfs count="0"/>
  <tableStyles count="1" defaultTableStyle="TableStyleMedium2" defaultPivotStyle="PivotStyleLight16">
    <tableStyle name="Invisible" pivot="0" table="0" count="0" xr9:uid="{F2E311C9-59B5-4EF6-90DA-F2A38140340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waltert/AppData/Local/Microsoft/Windows/Temporary%20Internet%20Files/OLK27E5/Los1_LV%20und%20Kalkulationsdateie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ahmacher\Ausschreibung\Geb&#228;udereinigung\Infomaterial\Unterlagen%20Ruhruni%20Bochum%20Gesamt\alle%20Unterlagen%20zur%20Ausschreibung\A05_Los%201_LV%20und%20Kalkulationsdate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Netz/UBK/Projekte/Kulturveranstaltungen%20des%20Bundes%20in%20Berlin/Reinigung%202013/Ausschreibungsdokumente/Endfassung/Anlage%203.1_Los%201_LV%20und%20Kalkulation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Netz/UBK/Projekte/Berliner%20B&#228;der%20Betriebe/Reinigung%20B&#228;der%20(EU)/Ausschreibungsunterlagen/Vollst&#228;ndig%20fertig/Los%201_LV%20und%20Kalkulationsdatei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ling-Emsl-Guen/EOR/Leistungswertwermittlung/UF&#214;/Haus8/2015-02-03/2015-02-03-LV-UF&#214;_Hs8_Inventar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etz/UBK/Projekte/Berliner%20B&#228;der%20Betriebe/Reinigung%20B&#228;der%20(EU)/Vorbereitung/Kalkulationstabellen/Los1_LV%20und%20Kalkulationsdatei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dler/AppData/Roaming/Microsoft/Excel/Vorlagen%20LWE%20Ermittlung/Ausschreibungsunterlagen/Kalkulation_Stadt%20Langenhagen%20Los%20I%20Entwurf%2019.9.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asserwirtschaftsamt%20LA/Entwurf%20Ausschreibungsunterlagen%20LA/Ausschreibungsunterlagen%2021.08.13%20final/7_LV_und_Kalkulationen_WWA%20L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ENIG~1/AppData/Local/Temp/XPgrpwise/Dateien%20Langenhagen/Ausschreibung%20II%20-%202011-%20LOS%20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etz/UBK/Projekte/Studentenwerk%20Berlin/Reinigungsausschreibung%20Hardenbergstra&#223;e/Ausschreibungsdokumente/Los%20Mensa/540_Leistungsverzeichnis%20und%20Kalkulationstabell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Netz/UBK/Projekte/Alice%20Salomon%20Hochschule/2014%20-%20Unterhaltsreinigung/Ausschreibungsdokumente/bearbeitbar/02_LV%20und%20Kalkulationstabelle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tadler/JS/eigene%20Dateien/Beratung/KBB/KBB%2021.10/Los%201%20CD-Version%2021.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V Außenreinigung"/>
      <sheetName val="Erläuterungen"/>
      <sheetName val="Vorgaben zum LV"/>
      <sheetName val="LV"/>
      <sheetName val="Leistungswerte"/>
      <sheetName val="SVS_UHR"/>
      <sheetName val="Kalk Außenflächen"/>
      <sheetName val="Kalk Glas "/>
      <sheetName val="Kalk UHR"/>
      <sheetName val="SVS_GLAS"/>
      <sheetName val="Kalk_GLAS"/>
      <sheetName val="Preisblatt"/>
      <sheetName val="Häufigkei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Häufigkeiten</v>
          </cell>
        </row>
        <row r="4">
          <cell r="A4" t="str">
            <v>Vertragslaufzeit:</v>
          </cell>
          <cell r="C4">
            <v>4</v>
          </cell>
        </row>
        <row r="6">
          <cell r="A6" t="str">
            <v>Kürzel</v>
          </cell>
          <cell r="B6" t="str">
            <v>Häufigkeit</v>
          </cell>
          <cell r="C6" t="str">
            <v>Jahresfaktor</v>
          </cell>
          <cell r="D6" t="str">
            <v>Vorlesung</v>
          </cell>
          <cell r="E6" t="str">
            <v>Ferien</v>
          </cell>
        </row>
        <row r="7">
          <cell r="A7">
            <v>0</v>
          </cell>
          <cell r="B7" t="str">
            <v>keine Reinigung</v>
          </cell>
          <cell r="C7">
            <v>0</v>
          </cell>
          <cell r="D7">
            <v>0</v>
          </cell>
          <cell r="E7">
            <v>0</v>
          </cell>
        </row>
        <row r="8">
          <cell r="A8" t="str">
            <v>5 x wö</v>
          </cell>
          <cell r="B8" t="str">
            <v>5 x wöchentlich</v>
          </cell>
          <cell r="C8">
            <v>253</v>
          </cell>
          <cell r="D8">
            <v>175</v>
          </cell>
          <cell r="E8">
            <v>78</v>
          </cell>
        </row>
        <row r="9">
          <cell r="A9" t="str">
            <v>3 x wö</v>
          </cell>
          <cell r="B9" t="str">
            <v>3 x wöchentlich</v>
          </cell>
          <cell r="C9">
            <v>152</v>
          </cell>
          <cell r="D9">
            <v>105</v>
          </cell>
          <cell r="E9">
            <v>47</v>
          </cell>
        </row>
        <row r="10">
          <cell r="A10" t="str">
            <v>2,5 x wö</v>
          </cell>
          <cell r="B10" t="str">
            <v>2,5 x wöchentlich</v>
          </cell>
          <cell r="C10">
            <v>127</v>
          </cell>
          <cell r="D10">
            <v>88</v>
          </cell>
          <cell r="E10">
            <v>39</v>
          </cell>
        </row>
        <row r="11">
          <cell r="A11" t="str">
            <v>2 x wö</v>
          </cell>
          <cell r="B11" t="str">
            <v>2 x wöchentlich</v>
          </cell>
          <cell r="C11">
            <v>104</v>
          </cell>
          <cell r="D11">
            <v>72</v>
          </cell>
          <cell r="E11">
            <v>32</v>
          </cell>
        </row>
        <row r="12">
          <cell r="A12" t="str">
            <v>1 x wö</v>
          </cell>
          <cell r="B12" t="str">
            <v>1 x wöchentlich</v>
          </cell>
          <cell r="C12">
            <v>52</v>
          </cell>
          <cell r="D12">
            <v>36</v>
          </cell>
          <cell r="E12">
            <v>16</v>
          </cell>
        </row>
        <row r="13">
          <cell r="A13" t="str">
            <v>2M</v>
          </cell>
          <cell r="B13" t="str">
            <v>14 tägig</v>
          </cell>
          <cell r="C13">
            <v>24</v>
          </cell>
          <cell r="D13">
            <v>17</v>
          </cell>
          <cell r="E13">
            <v>7</v>
          </cell>
        </row>
        <row r="14">
          <cell r="A14" t="str">
            <v>1M</v>
          </cell>
          <cell r="B14" t="str">
            <v>1 x monatlich</v>
          </cell>
          <cell r="C14">
            <v>12</v>
          </cell>
          <cell r="D14">
            <v>8</v>
          </cell>
          <cell r="E14">
            <v>4</v>
          </cell>
        </row>
        <row r="15">
          <cell r="A15" t="str">
            <v>1VJ</v>
          </cell>
          <cell r="B15" t="str">
            <v>vierteljährlich</v>
          </cell>
          <cell r="C15">
            <v>4</v>
          </cell>
          <cell r="D15">
            <v>3</v>
          </cell>
          <cell r="E15">
            <v>1</v>
          </cell>
        </row>
        <row r="16">
          <cell r="A16" t="str">
            <v>2VLZ</v>
          </cell>
          <cell r="B16" t="str">
            <v>2 x pro Vertragslaufzeit</v>
          </cell>
          <cell r="C16">
            <v>1</v>
          </cell>
        </row>
        <row r="17">
          <cell r="A17" t="str">
            <v>4VLZ</v>
          </cell>
          <cell r="B17" t="str">
            <v>4 x pro Vertragslaufzeit</v>
          </cell>
          <cell r="C17">
            <v>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leitung zum Ausfüllen"/>
      <sheetName val="Raumtypen --&gt; Reinigungsraumgru"/>
      <sheetName val="LV RUB"/>
      <sheetName val="SVS UHR"/>
      <sheetName val="Leistungswerte"/>
      <sheetName val="Kalkulation"/>
      <sheetName val="Preisblat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läuterungen"/>
      <sheetName val="LV Verwaltung"/>
      <sheetName val="LV Theater K"/>
      <sheetName val="LV Außenreinigung"/>
      <sheetName val="Leistungswerte"/>
      <sheetName val="SVS UHR"/>
      <sheetName val="Kalk UHR Verwaltung"/>
      <sheetName val="Kalk UHR Theater K"/>
      <sheetName val="Preisblatt"/>
    </sheetNames>
    <sheetDataSet>
      <sheetData sheetId="0"/>
      <sheetData sheetId="1"/>
      <sheetData sheetId="2"/>
      <sheetData sheetId="3"/>
      <sheetData sheetId="4">
        <row r="10">
          <cell r="A10" t="str">
            <v>Berliner Festspiele (Verwaltungsbereich)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A11" t="str">
            <v>Raumart</v>
          </cell>
          <cell r="B11" t="str">
            <v>Bezeichnung</v>
          </cell>
          <cell r="C11" t="str">
            <v>Turnus</v>
          </cell>
          <cell r="D11" t="str">
            <v>Leistungswert ermittelt  (m²/h)</v>
          </cell>
          <cell r="E11" t="str">
            <v>Aufschlag</v>
          </cell>
          <cell r="F11" t="str">
            <v>Max. Leistungswert (m²/Std)</v>
          </cell>
          <cell r="G11" t="str">
            <v xml:space="preserve">Leistungs-wert </v>
          </cell>
        </row>
        <row r="12">
          <cell r="A12" t="str">
            <v>A2a</v>
          </cell>
          <cell r="B12" t="str">
            <v>Büroräume</v>
          </cell>
          <cell r="C12" t="str">
            <v>5 x wö</v>
          </cell>
          <cell r="D12">
            <v>239</v>
          </cell>
          <cell r="E12">
            <v>0.2</v>
          </cell>
          <cell r="F12">
            <v>287</v>
          </cell>
          <cell r="G12">
            <v>0</v>
          </cell>
        </row>
        <row r="13">
          <cell r="A13" t="str">
            <v>A2b</v>
          </cell>
          <cell r="B13" t="str">
            <v>Büroräume</v>
          </cell>
          <cell r="C13" t="str">
            <v>1 x wö</v>
          </cell>
          <cell r="D13">
            <v>171</v>
          </cell>
          <cell r="E13">
            <v>0.2</v>
          </cell>
          <cell r="F13">
            <v>205</v>
          </cell>
          <cell r="G13">
            <v>0</v>
          </cell>
        </row>
        <row r="14">
          <cell r="A14" t="str">
            <v>A2c</v>
          </cell>
          <cell r="B14" t="str">
            <v>Büroräume</v>
          </cell>
          <cell r="C14" t="str">
            <v>3 x wö</v>
          </cell>
          <cell r="D14">
            <v>205</v>
          </cell>
          <cell r="E14">
            <v>0.2</v>
          </cell>
          <cell r="F14">
            <v>246</v>
          </cell>
          <cell r="G14">
            <v>0</v>
          </cell>
        </row>
        <row r="15">
          <cell r="A15" t="str">
            <v>A2d</v>
          </cell>
          <cell r="B15" t="str">
            <v>Büroräume</v>
          </cell>
          <cell r="C15" t="str">
            <v>1 x mo</v>
          </cell>
          <cell r="D15">
            <v>161</v>
          </cell>
          <cell r="E15">
            <v>0.2</v>
          </cell>
          <cell r="F15">
            <v>193</v>
          </cell>
          <cell r="G15">
            <v>0</v>
          </cell>
        </row>
        <row r="16">
          <cell r="A16" t="str">
            <v>A9</v>
          </cell>
          <cell r="B16" t="str">
            <v>Lager</v>
          </cell>
          <cell r="C16" t="str">
            <v>div.</v>
          </cell>
          <cell r="D16">
            <v>402</v>
          </cell>
          <cell r="E16">
            <v>0.2</v>
          </cell>
          <cell r="F16">
            <v>482</v>
          </cell>
          <cell r="G16">
            <v>0</v>
          </cell>
        </row>
        <row r="17">
          <cell r="A17" t="str">
            <v>A10</v>
          </cell>
          <cell r="B17" t="str">
            <v>Kantine</v>
          </cell>
          <cell r="C17" t="str">
            <v>5 x wö</v>
          </cell>
          <cell r="D17">
            <v>198</v>
          </cell>
          <cell r="E17">
            <v>0.2</v>
          </cell>
          <cell r="F17">
            <v>238</v>
          </cell>
          <cell r="G17">
            <v>0</v>
          </cell>
        </row>
        <row r="18">
          <cell r="A18" t="str">
            <v>E1</v>
          </cell>
          <cell r="B18" t="str">
            <v>Sanitäre Anlagen</v>
          </cell>
          <cell r="C18" t="str">
            <v>5 x wö</v>
          </cell>
          <cell r="D18">
            <v>78</v>
          </cell>
          <cell r="E18">
            <v>0.2</v>
          </cell>
          <cell r="F18">
            <v>94</v>
          </cell>
          <cell r="G18">
            <v>0</v>
          </cell>
        </row>
        <row r="19">
          <cell r="A19" t="str">
            <v>E3</v>
          </cell>
          <cell r="B19" t="str">
            <v>Teeküche</v>
          </cell>
          <cell r="C19" t="str">
            <v>5 x wö</v>
          </cell>
          <cell r="D19">
            <v>122</v>
          </cell>
          <cell r="E19">
            <v>0.2</v>
          </cell>
          <cell r="F19">
            <v>146</v>
          </cell>
          <cell r="G19">
            <v>0</v>
          </cell>
        </row>
        <row r="20">
          <cell r="A20" t="str">
            <v>H1</v>
          </cell>
          <cell r="B20" t="str">
            <v>Flure</v>
          </cell>
          <cell r="C20" t="str">
            <v>5 x wö</v>
          </cell>
          <cell r="D20">
            <v>378</v>
          </cell>
          <cell r="E20">
            <v>0.2</v>
          </cell>
          <cell r="F20">
            <v>454</v>
          </cell>
          <cell r="G20">
            <v>0</v>
          </cell>
        </row>
        <row r="21">
          <cell r="A21" t="str">
            <v>H2a</v>
          </cell>
          <cell r="B21" t="str">
            <v>Aufzug</v>
          </cell>
          <cell r="C21" t="str">
            <v>1 x wö</v>
          </cell>
          <cell r="D21">
            <v>49</v>
          </cell>
          <cell r="E21">
            <v>0.2</v>
          </cell>
          <cell r="F21">
            <v>59</v>
          </cell>
          <cell r="G21">
            <v>0</v>
          </cell>
        </row>
        <row r="22">
          <cell r="A22" t="str">
            <v>H2b</v>
          </cell>
          <cell r="B22" t="str">
            <v>Aufzug</v>
          </cell>
          <cell r="C22" t="str">
            <v>1 x j</v>
          </cell>
          <cell r="D22">
            <v>45</v>
          </cell>
          <cell r="E22">
            <v>0.2</v>
          </cell>
          <cell r="F22">
            <v>54</v>
          </cell>
          <cell r="G22">
            <v>0</v>
          </cell>
        </row>
        <row r="23">
          <cell r="A23" t="str">
            <v>H3</v>
          </cell>
          <cell r="B23" t="str">
            <v>Flure</v>
          </cell>
          <cell r="C23" t="str">
            <v>1 x wö</v>
          </cell>
          <cell r="D23">
            <v>347</v>
          </cell>
          <cell r="E23">
            <v>0.2</v>
          </cell>
          <cell r="F23">
            <v>416</v>
          </cell>
          <cell r="G23">
            <v>0</v>
          </cell>
        </row>
        <row r="24">
          <cell r="A24" t="str">
            <v>H4</v>
          </cell>
          <cell r="B24" t="str">
            <v>Flure</v>
          </cell>
          <cell r="C24" t="str">
            <v>6 x j</v>
          </cell>
          <cell r="D24">
            <v>328</v>
          </cell>
          <cell r="E24">
            <v>0.2</v>
          </cell>
          <cell r="F24">
            <v>394</v>
          </cell>
          <cell r="G24">
            <v>0</v>
          </cell>
        </row>
        <row r="25">
          <cell r="A25" t="str">
            <v>H5</v>
          </cell>
          <cell r="B25" t="str">
            <v>Flure</v>
          </cell>
          <cell r="C25" t="str">
            <v>3 x wö</v>
          </cell>
          <cell r="D25">
            <v>365</v>
          </cell>
          <cell r="E25">
            <v>0.2</v>
          </cell>
          <cell r="F25">
            <v>438</v>
          </cell>
          <cell r="G25">
            <v>0</v>
          </cell>
        </row>
        <row r="26">
          <cell r="A26" t="str">
            <v>J1</v>
          </cell>
          <cell r="B26" t="str">
            <v>Treppenhaus A+B</v>
          </cell>
          <cell r="C26" t="str">
            <v>5 x wö</v>
          </cell>
          <cell r="D26">
            <v>205</v>
          </cell>
          <cell r="E26">
            <v>0.2</v>
          </cell>
          <cell r="F26">
            <v>246</v>
          </cell>
          <cell r="G26">
            <v>0</v>
          </cell>
        </row>
        <row r="27">
          <cell r="A27" t="str">
            <v>J2</v>
          </cell>
          <cell r="B27" t="str">
            <v>Treppenhaus C+D</v>
          </cell>
          <cell r="C27" t="str">
            <v>1 x mo</v>
          </cell>
          <cell r="D27">
            <v>182</v>
          </cell>
          <cell r="E27">
            <v>0.2</v>
          </cell>
          <cell r="F27">
            <v>218</v>
          </cell>
          <cell r="G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V Außenreinigung"/>
      <sheetName val="Ausfüllhilfe"/>
      <sheetName val="Vorgaben zum LV"/>
      <sheetName val="LV"/>
      <sheetName val="Leistungswerte"/>
      <sheetName val="SVS_UHR"/>
      <sheetName val="Kalk Außenflächen"/>
      <sheetName val="Kalk Glas "/>
      <sheetName val="Kalk UHR"/>
      <sheetName val="SVS_GLAS"/>
      <sheetName val="Kalk_GLAS"/>
      <sheetName val="Preisblatt"/>
      <sheetName val="Häufigkei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sdaten"/>
      <sheetName val="LV"/>
      <sheetName val="Leistungswerte"/>
      <sheetName val="Flächenbasis berechnet"/>
      <sheetName val="Inventar"/>
      <sheetName val="NF1_Rot"/>
      <sheetName val="NF1_Gelb"/>
      <sheetName val="NF1_Grün"/>
      <sheetName val="NF2_Rot"/>
      <sheetName val="NF2_Gelb"/>
      <sheetName val="NF2_Grün"/>
      <sheetName val="NF3_Rot"/>
      <sheetName val="NF3_Gelb"/>
      <sheetName val="NF3_Grün"/>
      <sheetName val="NF4_Rot"/>
      <sheetName val="NF4_Gelb"/>
      <sheetName val="NF4_Grün"/>
      <sheetName val="NF5_Rot"/>
      <sheetName val="NF5_Gelb"/>
      <sheetName val="NF5_Grün"/>
      <sheetName val="NF6_Rot"/>
      <sheetName val="NF6_Gelb"/>
      <sheetName val="NF6_Grün"/>
      <sheetName val="NF7_Rot"/>
      <sheetName val="NF7_Gelb"/>
      <sheetName val="NF7_Grün"/>
      <sheetName val="NF9_Rot"/>
      <sheetName val="NF9_Gelb"/>
      <sheetName val="NF9_Grün"/>
      <sheetName val="NF10_Rot"/>
      <sheetName val="NF10_Gelb"/>
      <sheetName val="NF10_Grün"/>
      <sheetName val="Feiertage"/>
      <sheetName val="Turnus"/>
      <sheetName val="verrechenbare Arbeitstage"/>
      <sheetName val="Inventarliste"/>
    </sheetNames>
    <sheetDataSet>
      <sheetData sheetId="0" refreshError="1"/>
      <sheetData sheetId="1" refreshError="1"/>
      <sheetData sheetId="2">
        <row r="10">
          <cell r="D10">
            <v>3.36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77</v>
          </cell>
        </row>
        <row r="14">
          <cell r="D14">
            <v>0</v>
          </cell>
        </row>
        <row r="15">
          <cell r="D15">
            <v>1325.232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312.12799999999999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V Außenreinigung"/>
      <sheetName val="Erläuterungen"/>
      <sheetName val="Vorgaben zum LV"/>
      <sheetName val="LV"/>
      <sheetName val="Leistungswerte"/>
      <sheetName val="SVS_UHR"/>
      <sheetName val="Kalk Außenflächen"/>
      <sheetName val="Kalk Glas "/>
      <sheetName val="Kalk UHR"/>
      <sheetName val="SVS_GLAS"/>
      <sheetName val="Kalk_GLAS"/>
      <sheetName val="Preisblatt"/>
      <sheetName val="Häufigkeite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sinfo, Vorbemerkung"/>
      <sheetName val="Angebotstext"/>
      <sheetName val="Preisblatt Los I"/>
      <sheetName val="Preisblatt Los 4"/>
      <sheetName val="Leistungswerte"/>
      <sheetName val="Stundenverrechnungssatz"/>
      <sheetName val="Kalk UHR Haus der Jugend"/>
      <sheetName val="Kalk UHR Rathaus"/>
      <sheetName val="Kalk UHR Halle"/>
      <sheetName val="Kalk UHR Grundschule"/>
      <sheetName val="Kalk UHR Turnhalle"/>
      <sheetName val="Kalk UHR Mittelschule"/>
      <sheetName val="Kalk UHR KindergartenHort"/>
      <sheetName val="Kalk UHR Bibliothek"/>
      <sheetName val="Kalk UHR Betriebshof"/>
      <sheetName val="Kalk UHR Öffentl. WC"/>
      <sheetName val="Kalk UHR Musikschule"/>
      <sheetName val="Kalk UHR Seniorentreff"/>
      <sheetName val="Kalk UHR Museum"/>
      <sheetName val="Kalk Glas"/>
      <sheetName val="Kalk Hygieneartikel"/>
      <sheetName val="Turnus"/>
      <sheetName val="Legende Bodenbeläge"/>
    </sheetNames>
    <sheetDataSet>
      <sheetData sheetId="0">
        <row r="5">
          <cell r="B5" t="str">
            <v>Stadt Langenhagen</v>
          </cell>
        </row>
        <row r="8">
          <cell r="B8" t="str">
            <v>Marktplatz 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sinfo"/>
      <sheetName val="Preisblatt Los 1"/>
      <sheetName val="Preisblatt Los 2"/>
      <sheetName val="LV  UHR"/>
      <sheetName val="LV Grundreinigung"/>
      <sheetName val="LV Glasreinigung"/>
      <sheetName val="Leistungswerte"/>
      <sheetName val="Stundenverrechnungssatz UHR"/>
      <sheetName val="Kalk UHR WWALa"/>
      <sheetName val="Kalk Glas WWALa"/>
      <sheetName val="verrechenbare Arbeitstage"/>
      <sheetName val="Turnus"/>
    </sheetNames>
    <sheetDataSet>
      <sheetData sheetId="0">
        <row r="5">
          <cell r="B5" t="str">
            <v>Wasserwirtschaftsamt Landshut</v>
          </cell>
        </row>
        <row r="8">
          <cell r="B8" t="str">
            <v>84034 Landshut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Vorbemerkungen"/>
      <sheetName val="1. SVS"/>
      <sheetName val="2. Raumgruppen"/>
      <sheetName val="3. Einzelraumkalkulation"/>
      <sheetName val="4. Grundreinigung"/>
      <sheetName val="5. Glasreinigung"/>
      <sheetName val="6. Summen"/>
      <sheetName val="7. Regiearbeiten"/>
      <sheetName val="8. Angebotstext"/>
      <sheetName val="9. Leistungsmerkmale"/>
    </sheetNames>
    <sheetDataSet>
      <sheetData sheetId="0"/>
      <sheetData sheetId="1">
        <row r="61">
          <cell r="C61">
            <v>8.5500000000000007</v>
          </cell>
          <cell r="E61">
            <v>8.5500000000000007</v>
          </cell>
        </row>
      </sheetData>
      <sheetData sheetId="2"/>
      <sheetData sheetId="3"/>
      <sheetData sheetId="4"/>
      <sheetData sheetId="5"/>
      <sheetData sheetId="6">
        <row r="12">
          <cell r="H12">
            <v>0</v>
          </cell>
        </row>
        <row r="13">
          <cell r="H13">
            <v>0</v>
          </cell>
        </row>
      </sheetData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rgaben zum LV"/>
      <sheetName val="LV"/>
      <sheetName val="Leistungswerte"/>
      <sheetName val="Kalkulation UHR"/>
      <sheetName val="Kalkulation Glas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V Außenreinigung"/>
      <sheetName val="Erläuterungen"/>
      <sheetName val="Vorgaben zum LV"/>
      <sheetName val="LV Vorlesung"/>
      <sheetName val="LV Ferien"/>
      <sheetName val="LV Archive"/>
      <sheetName val="Leistungswerte Vorlesung"/>
      <sheetName val="Leistungswerte Ferien"/>
      <sheetName val="SVS"/>
      <sheetName val="Kalk UHR Vorlesungszeit"/>
      <sheetName val="Kalk UHR Ferienzeit"/>
      <sheetName val="Kalk Außenflächen"/>
      <sheetName val="Kalk Glas "/>
      <sheetName val="Preisblatt"/>
      <sheetName val="Häufigkei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Häufigkeiten</v>
          </cell>
        </row>
        <row r="4">
          <cell r="A4" t="str">
            <v>Vertragslaufzeit:</v>
          </cell>
          <cell r="C4">
            <v>4</v>
          </cell>
        </row>
        <row r="6">
          <cell r="A6" t="str">
            <v>Kürzel</v>
          </cell>
          <cell r="B6" t="str">
            <v>Häufigkeit</v>
          </cell>
          <cell r="C6" t="str">
            <v>Jahresfaktor</v>
          </cell>
          <cell r="D6" t="str">
            <v>Vorlesung</v>
          </cell>
          <cell r="E6" t="str">
            <v>Ferien</v>
          </cell>
        </row>
        <row r="7">
          <cell r="A7">
            <v>0</v>
          </cell>
          <cell r="B7" t="str">
            <v>keine Reinigung</v>
          </cell>
          <cell r="C7">
            <v>0</v>
          </cell>
          <cell r="D7">
            <v>0</v>
          </cell>
          <cell r="E7">
            <v>0</v>
          </cell>
        </row>
        <row r="8">
          <cell r="A8" t="str">
            <v>5 x wö</v>
          </cell>
          <cell r="B8" t="str">
            <v>5 x wöchentlich</v>
          </cell>
          <cell r="C8">
            <v>253</v>
          </cell>
          <cell r="D8">
            <v>175</v>
          </cell>
          <cell r="E8">
            <v>78</v>
          </cell>
        </row>
        <row r="9">
          <cell r="A9" t="str">
            <v>3 x wö</v>
          </cell>
          <cell r="B9" t="str">
            <v>3 x wöchentlich</v>
          </cell>
          <cell r="C9">
            <v>152</v>
          </cell>
          <cell r="D9">
            <v>105</v>
          </cell>
          <cell r="E9">
            <v>47</v>
          </cell>
        </row>
        <row r="10">
          <cell r="A10" t="str">
            <v>2,5 x wö</v>
          </cell>
          <cell r="B10" t="str">
            <v>2,5 x wöchentlich</v>
          </cell>
          <cell r="C10">
            <v>127</v>
          </cell>
          <cell r="D10">
            <v>88</v>
          </cell>
          <cell r="E10">
            <v>39</v>
          </cell>
        </row>
        <row r="11">
          <cell r="A11" t="str">
            <v>2 x wö</v>
          </cell>
          <cell r="B11" t="str">
            <v>2 x wöchentlich</v>
          </cell>
          <cell r="C11">
            <v>104</v>
          </cell>
          <cell r="D11">
            <v>72</v>
          </cell>
          <cell r="E11">
            <v>32</v>
          </cell>
        </row>
        <row r="12">
          <cell r="A12" t="str">
            <v>1 x wö</v>
          </cell>
          <cell r="B12" t="str">
            <v>1 x wöchentlich</v>
          </cell>
          <cell r="C12">
            <v>52</v>
          </cell>
          <cell r="D12">
            <v>36</v>
          </cell>
          <cell r="E12">
            <v>16</v>
          </cell>
        </row>
        <row r="13">
          <cell r="A13" t="str">
            <v>2M</v>
          </cell>
          <cell r="B13" t="str">
            <v>14 tägig</v>
          </cell>
          <cell r="C13">
            <v>24</v>
          </cell>
          <cell r="D13">
            <v>17</v>
          </cell>
          <cell r="E13">
            <v>7</v>
          </cell>
        </row>
        <row r="14">
          <cell r="A14" t="str">
            <v>1M</v>
          </cell>
          <cell r="B14" t="str">
            <v>1 x monatlich</v>
          </cell>
          <cell r="C14">
            <v>12</v>
          </cell>
          <cell r="D14">
            <v>8</v>
          </cell>
          <cell r="E14">
            <v>4</v>
          </cell>
        </row>
        <row r="15">
          <cell r="A15" t="str">
            <v>1VJ</v>
          </cell>
          <cell r="B15" t="str">
            <v>vierteljährlich</v>
          </cell>
          <cell r="C15">
            <v>4</v>
          </cell>
          <cell r="D15">
            <v>3</v>
          </cell>
          <cell r="E15">
            <v>1</v>
          </cell>
        </row>
        <row r="16">
          <cell r="A16" t="str">
            <v>2VLZ</v>
          </cell>
          <cell r="B16" t="str">
            <v>2 x pro Vertragslaufzeit</v>
          </cell>
          <cell r="C16">
            <v>1</v>
          </cell>
        </row>
        <row r="17">
          <cell r="A17" t="str">
            <v>4VLZ</v>
          </cell>
          <cell r="B17" t="str">
            <v>4 x pro Vertragslaufzeit</v>
          </cell>
          <cell r="C17">
            <v>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läuterungen"/>
      <sheetName val="LV HKW"/>
      <sheetName val="LV HKW K"/>
      <sheetName val="LV Außenreinigung"/>
      <sheetName val="Leistungswerte"/>
      <sheetName val="Kalk UHR HKW"/>
      <sheetName val="Kalk UHR HKW K"/>
      <sheetName val="Kalk Außenflächen"/>
      <sheetName val="Kalk Glas HKW"/>
      <sheetName val="Preisblat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Haus der Kulturen der Welt</v>
          </cell>
        </row>
        <row r="10">
          <cell r="A10" t="str">
            <v>Raumart</v>
          </cell>
          <cell r="B10" t="str">
            <v>Bezeichnung</v>
          </cell>
          <cell r="C10" t="str">
            <v>Turnus</v>
          </cell>
          <cell r="F10" t="str">
            <v xml:space="preserve">Leistungs-wert </v>
          </cell>
        </row>
        <row r="11">
          <cell r="A11" t="str">
            <v>A1</v>
          </cell>
          <cell r="B11" t="str">
            <v>Empfang, Büro Intendant</v>
          </cell>
          <cell r="C11" t="str">
            <v>7 x wö</v>
          </cell>
        </row>
        <row r="12">
          <cell r="A12" t="str">
            <v>A2</v>
          </cell>
          <cell r="B12" t="str">
            <v>Büros, Umkleiden</v>
          </cell>
          <cell r="C12" t="str">
            <v>4 x wö</v>
          </cell>
        </row>
        <row r="13">
          <cell r="A13" t="str">
            <v>A3</v>
          </cell>
          <cell r="B13" t="str">
            <v>Kopierraum</v>
          </cell>
          <cell r="C13" t="str">
            <v>4 x wö</v>
          </cell>
        </row>
        <row r="14">
          <cell r="A14" t="str">
            <v>A5</v>
          </cell>
          <cell r="B14" t="str">
            <v>Kassenhaus, Alte Post, Container, Umkleiden</v>
          </cell>
          <cell r="C14" t="str">
            <v>3 x wö</v>
          </cell>
        </row>
        <row r="15">
          <cell r="A15" t="str">
            <v>E1</v>
          </cell>
          <cell r="B15" t="str">
            <v>WC's</v>
          </cell>
          <cell r="C15" t="str">
            <v>7 x wö</v>
          </cell>
        </row>
        <row r="16">
          <cell r="A16" t="str">
            <v>E2</v>
          </cell>
          <cell r="B16" t="str">
            <v>WC's Behinderte</v>
          </cell>
          <cell r="C16" t="str">
            <v>7 x wö</v>
          </cell>
        </row>
        <row r="17">
          <cell r="A17" t="str">
            <v>E3</v>
          </cell>
          <cell r="B17" t="str">
            <v>WC's Backstage, Teeküche</v>
          </cell>
          <cell r="C17" t="str">
            <v>4 x wö</v>
          </cell>
        </row>
        <row r="18">
          <cell r="A18" t="str">
            <v>E4</v>
          </cell>
          <cell r="B18" t="str">
            <v>WC's Auditorium</v>
          </cell>
          <cell r="C18" t="str">
            <v>3 x wö</v>
          </cell>
        </row>
        <row r="19">
          <cell r="A19" t="str">
            <v>F1</v>
          </cell>
          <cell r="B19" t="str">
            <v>Bookshop</v>
          </cell>
          <cell r="C19" t="str">
            <v>6 x wö</v>
          </cell>
        </row>
        <row r="20">
          <cell r="A20" t="str">
            <v>F2</v>
          </cell>
          <cell r="B20" t="str">
            <v>Projekträume, Konferenzräume, Dokumentationszentrum</v>
          </cell>
          <cell r="C20" t="str">
            <v>4 x wö</v>
          </cell>
        </row>
        <row r="21">
          <cell r="A21" t="str">
            <v>F3</v>
          </cell>
          <cell r="B21" t="str">
            <v>Dolmetscherkabinen</v>
          </cell>
          <cell r="C21" t="str">
            <v>3 x wö</v>
          </cell>
        </row>
        <row r="22">
          <cell r="A22" t="str">
            <v>H1</v>
          </cell>
          <cell r="B22" t="str">
            <v>Eingangsbereiche, Foyer, Cafe Global, Flure</v>
          </cell>
          <cell r="C22" t="str">
            <v>6 x wö</v>
          </cell>
        </row>
        <row r="23">
          <cell r="A23" t="str">
            <v>H2</v>
          </cell>
          <cell r="B23" t="str">
            <v>Behinderteneingang, Flure, Empore, Backstage</v>
          </cell>
          <cell r="C23" t="str">
            <v>5 x wö</v>
          </cell>
        </row>
        <row r="24">
          <cell r="A24" t="str">
            <v>H3</v>
          </cell>
          <cell r="B24" t="str">
            <v>Zwischengeschoss/Garderobe</v>
          </cell>
          <cell r="C24" t="str">
            <v>4 x wö</v>
          </cell>
        </row>
        <row r="25">
          <cell r="A25" t="str">
            <v>I</v>
          </cell>
          <cell r="B25" t="str">
            <v>Flure, Container</v>
          </cell>
          <cell r="C25" t="str">
            <v>3 x wö</v>
          </cell>
        </row>
        <row r="26">
          <cell r="A26" t="str">
            <v>J1</v>
          </cell>
          <cell r="B26" t="str">
            <v>Treppen (Foyer Gang, Gang Empore Audi)</v>
          </cell>
          <cell r="C26" t="str">
            <v>4 x wö</v>
          </cell>
        </row>
        <row r="27">
          <cell r="A27" t="str">
            <v>J2</v>
          </cell>
          <cell r="B27" t="str">
            <v>Treppen (Audi Backstage)</v>
          </cell>
          <cell r="C27" t="str">
            <v>3 x wö</v>
          </cell>
        </row>
        <row r="28">
          <cell r="A28" t="str">
            <v>J3</v>
          </cell>
          <cell r="B28" t="str">
            <v>Treppen</v>
          </cell>
          <cell r="C28" t="str">
            <v>1 x wö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2"/>
  <sheetViews>
    <sheetView tabSelected="1" view="pageLayout" zoomScaleNormal="100" workbookViewId="0">
      <selection sqref="A1:F1"/>
    </sheetView>
  </sheetViews>
  <sheetFormatPr baseColWidth="10" defaultColWidth="10" defaultRowHeight="12" x14ac:dyDescent="0.2"/>
  <cols>
    <col min="1" max="1" width="5.875" style="1" bestFit="1" customWidth="1"/>
    <col min="2" max="2" width="41.25" style="1" bestFit="1" customWidth="1"/>
    <col min="3" max="3" width="36.875" style="1" bestFit="1" customWidth="1"/>
    <col min="4" max="4" width="10" style="3"/>
    <col min="5" max="5" width="2.125" style="3" customWidth="1"/>
    <col min="6" max="6" width="10" style="2"/>
    <col min="7" max="16384" width="10" style="1"/>
  </cols>
  <sheetData>
    <row r="1" spans="1:6" x14ac:dyDescent="0.2">
      <c r="A1" s="33" t="s">
        <v>66</v>
      </c>
      <c r="B1" s="33"/>
      <c r="C1" s="33"/>
      <c r="D1" s="33"/>
      <c r="E1" s="33"/>
      <c r="F1" s="33"/>
    </row>
    <row r="3" spans="1:6" s="4" customFormat="1" x14ac:dyDescent="0.2">
      <c r="D3" s="27"/>
      <c r="E3" s="27"/>
      <c r="F3" s="28"/>
    </row>
    <row r="4" spans="1:6" x14ac:dyDescent="0.2">
      <c r="A4" s="4" t="s">
        <v>63</v>
      </c>
      <c r="B4" s="4" t="s">
        <v>64</v>
      </c>
      <c r="D4" s="27">
        <v>1</v>
      </c>
      <c r="E4" s="27"/>
      <c r="F4" s="26"/>
    </row>
    <row r="5" spans="1:6" x14ac:dyDescent="0.2">
      <c r="E5" s="13"/>
    </row>
    <row r="6" spans="1:6" x14ac:dyDescent="0.2">
      <c r="A6" s="4" t="s">
        <v>61</v>
      </c>
      <c r="B6" s="4" t="s">
        <v>60</v>
      </c>
      <c r="D6" s="25"/>
      <c r="E6" s="13"/>
    </row>
    <row r="7" spans="1:6" x14ac:dyDescent="0.2">
      <c r="A7" s="29" t="s">
        <v>55</v>
      </c>
      <c r="B7" s="29" t="s">
        <v>59</v>
      </c>
      <c r="D7" s="24"/>
      <c r="E7" s="13"/>
    </row>
    <row r="8" spans="1:6" x14ac:dyDescent="0.2">
      <c r="A8" s="1" t="s">
        <v>55</v>
      </c>
      <c r="B8" s="1" t="s">
        <v>58</v>
      </c>
      <c r="D8" s="23"/>
      <c r="E8" s="13"/>
    </row>
    <row r="9" spans="1:6" x14ac:dyDescent="0.2">
      <c r="A9" s="1" t="s">
        <v>55</v>
      </c>
      <c r="B9" s="1" t="s">
        <v>57</v>
      </c>
      <c r="D9" s="23"/>
      <c r="E9" s="13"/>
    </row>
    <row r="10" spans="1:6" x14ac:dyDescent="0.2">
      <c r="A10" s="1" t="s">
        <v>55</v>
      </c>
      <c r="B10" s="1" t="s">
        <v>56</v>
      </c>
      <c r="D10" s="23"/>
      <c r="E10" s="13"/>
    </row>
    <row r="11" spans="1:6" x14ac:dyDescent="0.2">
      <c r="A11" s="29" t="s">
        <v>55</v>
      </c>
      <c r="B11" s="1" t="s">
        <v>54</v>
      </c>
      <c r="D11" s="23"/>
      <c r="E11" s="13"/>
    </row>
    <row r="12" spans="1:6" x14ac:dyDescent="0.2">
      <c r="C12" s="4" t="s">
        <v>53</v>
      </c>
      <c r="D12" s="22">
        <f>SUM(D7:D11)</f>
        <v>0</v>
      </c>
      <c r="E12" s="13"/>
    </row>
    <row r="13" spans="1:6" x14ac:dyDescent="0.2">
      <c r="C13" s="4"/>
      <c r="D13" s="21"/>
      <c r="E13" s="13"/>
    </row>
    <row r="14" spans="1:6" x14ac:dyDescent="0.2">
      <c r="C14" s="4"/>
      <c r="E14" s="13"/>
    </row>
    <row r="15" spans="1:6" x14ac:dyDescent="0.2">
      <c r="A15" s="4" t="s">
        <v>45</v>
      </c>
      <c r="B15" s="4" t="s">
        <v>52</v>
      </c>
      <c r="C15" s="4"/>
      <c r="E15" s="13"/>
    </row>
    <row r="16" spans="1:6" x14ac:dyDescent="0.2">
      <c r="A16" s="1" t="s">
        <v>45</v>
      </c>
      <c r="B16" s="1" t="s">
        <v>51</v>
      </c>
      <c r="C16" s="4"/>
      <c r="D16" s="24"/>
      <c r="E16" s="13"/>
    </row>
    <row r="17" spans="1:5" x14ac:dyDescent="0.2">
      <c r="A17" s="1" t="s">
        <v>45</v>
      </c>
      <c r="B17" s="1" t="s">
        <v>50</v>
      </c>
      <c r="C17" s="4"/>
      <c r="D17" s="23"/>
      <c r="E17" s="13"/>
    </row>
    <row r="18" spans="1:5" x14ac:dyDescent="0.2">
      <c r="A18" s="1" t="s">
        <v>45</v>
      </c>
      <c r="B18" s="1" t="s">
        <v>49</v>
      </c>
      <c r="C18" s="4"/>
      <c r="D18" s="23"/>
      <c r="E18" s="13"/>
    </row>
    <row r="19" spans="1:5" x14ac:dyDescent="0.2">
      <c r="A19" s="1" t="s">
        <v>45</v>
      </c>
      <c r="B19" s="1" t="s">
        <v>48</v>
      </c>
      <c r="C19" s="4"/>
      <c r="D19" s="23"/>
      <c r="E19" s="13"/>
    </row>
    <row r="20" spans="1:5" x14ac:dyDescent="0.2">
      <c r="A20" s="1" t="s">
        <v>45</v>
      </c>
      <c r="B20" s="1" t="s">
        <v>47</v>
      </c>
      <c r="C20" s="4"/>
      <c r="D20" s="23"/>
      <c r="E20" s="13"/>
    </row>
    <row r="21" spans="1:5" x14ac:dyDescent="0.2">
      <c r="A21" s="1" t="s">
        <v>45</v>
      </c>
      <c r="B21" s="1" t="s">
        <v>46</v>
      </c>
      <c r="C21" s="4"/>
      <c r="D21" s="23"/>
      <c r="E21" s="13"/>
    </row>
    <row r="22" spans="1:5" x14ac:dyDescent="0.2">
      <c r="A22" s="1" t="s">
        <v>45</v>
      </c>
      <c r="B22" s="1" t="s">
        <v>44</v>
      </c>
      <c r="C22" s="4"/>
      <c r="D22" s="23"/>
      <c r="E22" s="13"/>
    </row>
    <row r="23" spans="1:5" x14ac:dyDescent="0.2">
      <c r="C23" s="4" t="s">
        <v>43</v>
      </c>
      <c r="D23" s="22">
        <f>SUM(D16:D22)</f>
        <v>0</v>
      </c>
      <c r="E23" s="13"/>
    </row>
    <row r="24" spans="1:5" x14ac:dyDescent="0.2">
      <c r="C24" s="4"/>
      <c r="D24" s="21"/>
      <c r="E24" s="13"/>
    </row>
    <row r="25" spans="1:5" x14ac:dyDescent="0.2">
      <c r="C25" s="4"/>
      <c r="E25" s="13"/>
    </row>
    <row r="26" spans="1:5" x14ac:dyDescent="0.2">
      <c r="A26" s="4" t="s">
        <v>42</v>
      </c>
      <c r="B26" s="4" t="s">
        <v>41</v>
      </c>
      <c r="C26" s="4"/>
      <c r="D26" s="24"/>
      <c r="E26" s="13"/>
    </row>
    <row r="27" spans="1:5" x14ac:dyDescent="0.2">
      <c r="A27" s="4" t="s">
        <v>40</v>
      </c>
      <c r="B27" s="4" t="s">
        <v>39</v>
      </c>
      <c r="C27" s="4"/>
      <c r="D27" s="23"/>
      <c r="E27" s="13"/>
    </row>
    <row r="28" spans="1:5" x14ac:dyDescent="0.2">
      <c r="A28" s="4" t="s">
        <v>38</v>
      </c>
      <c r="B28" s="4" t="s">
        <v>37</v>
      </c>
      <c r="C28" s="4"/>
      <c r="D28" s="23"/>
      <c r="E28" s="13"/>
    </row>
    <row r="29" spans="1:5" x14ac:dyDescent="0.2">
      <c r="A29" s="4" t="s">
        <v>36</v>
      </c>
      <c r="B29" s="4" t="s">
        <v>62</v>
      </c>
      <c r="C29" s="4"/>
      <c r="D29" s="23"/>
      <c r="E29" s="13"/>
    </row>
    <row r="30" spans="1:5" x14ac:dyDescent="0.2">
      <c r="C30" s="4" t="s">
        <v>35</v>
      </c>
      <c r="D30" s="22">
        <f>D12+D23+D26+D27+D28+D29</f>
        <v>0</v>
      </c>
      <c r="E30" s="13"/>
    </row>
    <row r="31" spans="1:5" x14ac:dyDescent="0.2">
      <c r="C31" s="4"/>
      <c r="D31" s="21"/>
      <c r="E31" s="13"/>
    </row>
    <row r="32" spans="1:5" x14ac:dyDescent="0.2">
      <c r="C32" s="4"/>
      <c r="E32" s="13"/>
    </row>
    <row r="33" spans="1:5" x14ac:dyDescent="0.2">
      <c r="A33" s="4" t="s">
        <v>34</v>
      </c>
      <c r="B33" s="4" t="s">
        <v>33</v>
      </c>
      <c r="C33" s="4"/>
      <c r="E33" s="13"/>
    </row>
    <row r="34" spans="1:5" x14ac:dyDescent="0.2">
      <c r="A34" s="1" t="s">
        <v>32</v>
      </c>
      <c r="B34" s="1" t="s">
        <v>65</v>
      </c>
      <c r="C34" s="4"/>
      <c r="D34" s="24"/>
      <c r="E34" s="13"/>
    </row>
    <row r="35" spans="1:5" x14ac:dyDescent="0.2">
      <c r="A35" s="1" t="s">
        <v>31</v>
      </c>
      <c r="B35" s="1" t="s">
        <v>30</v>
      </c>
      <c r="C35" s="4"/>
      <c r="D35" s="23"/>
      <c r="E35" s="13"/>
    </row>
    <row r="36" spans="1:5" x14ac:dyDescent="0.2">
      <c r="A36" s="1" t="s">
        <v>29</v>
      </c>
      <c r="B36" s="1" t="s">
        <v>28</v>
      </c>
      <c r="C36" s="4"/>
      <c r="D36" s="23"/>
      <c r="E36" s="13"/>
    </row>
    <row r="37" spans="1:5" x14ac:dyDescent="0.2">
      <c r="A37" s="1" t="s">
        <v>27</v>
      </c>
      <c r="B37" s="1" t="s">
        <v>25</v>
      </c>
      <c r="C37" s="4"/>
      <c r="D37" s="23"/>
      <c r="E37" s="13"/>
    </row>
    <row r="38" spans="1:5" x14ac:dyDescent="0.2">
      <c r="A38" s="1" t="s">
        <v>26</v>
      </c>
      <c r="B38" s="1" t="s">
        <v>24</v>
      </c>
      <c r="C38" s="4"/>
      <c r="D38" s="23"/>
      <c r="E38" s="13"/>
    </row>
    <row r="39" spans="1:5" x14ac:dyDescent="0.2">
      <c r="C39" s="4" t="s">
        <v>23</v>
      </c>
      <c r="D39" s="22">
        <f>SUM(D34:D38)</f>
        <v>0</v>
      </c>
      <c r="E39" s="13"/>
    </row>
    <row r="40" spans="1:5" x14ac:dyDescent="0.2">
      <c r="C40" s="4"/>
      <c r="D40" s="21"/>
      <c r="E40" s="13"/>
    </row>
    <row r="41" spans="1:5" x14ac:dyDescent="0.2">
      <c r="C41" s="4"/>
      <c r="E41" s="13"/>
    </row>
    <row r="42" spans="1:5" x14ac:dyDescent="0.2">
      <c r="A42" s="4" t="s">
        <v>22</v>
      </c>
      <c r="B42" s="4" t="s">
        <v>21</v>
      </c>
      <c r="C42" s="4"/>
      <c r="D42" s="20"/>
      <c r="E42" s="13"/>
    </row>
    <row r="43" spans="1:5" x14ac:dyDescent="0.2">
      <c r="A43" s="4" t="s">
        <v>20</v>
      </c>
      <c r="B43" s="4" t="s">
        <v>19</v>
      </c>
      <c r="C43" s="4"/>
      <c r="D43" s="18"/>
      <c r="E43" s="13"/>
    </row>
    <row r="44" spans="1:5" x14ac:dyDescent="0.2">
      <c r="A44" s="4" t="s">
        <v>18</v>
      </c>
      <c r="B44" s="4" t="s">
        <v>17</v>
      </c>
      <c r="C44" s="4"/>
      <c r="D44" s="17"/>
      <c r="E44" s="13"/>
    </row>
    <row r="45" spans="1:5" x14ac:dyDescent="0.2">
      <c r="A45" s="4" t="s">
        <v>12</v>
      </c>
      <c r="B45" s="4" t="s">
        <v>16</v>
      </c>
      <c r="C45" s="4"/>
      <c r="D45" s="19"/>
      <c r="E45" s="13"/>
    </row>
    <row r="46" spans="1:5" x14ac:dyDescent="0.2">
      <c r="A46" s="1" t="s">
        <v>12</v>
      </c>
      <c r="B46" s="1" t="s">
        <v>15</v>
      </c>
      <c r="C46" s="4"/>
      <c r="D46" s="18"/>
      <c r="E46" s="13"/>
    </row>
    <row r="47" spans="1:5" x14ac:dyDescent="0.2">
      <c r="A47" s="1" t="s">
        <v>12</v>
      </c>
      <c r="B47" s="1" t="s">
        <v>14</v>
      </c>
      <c r="C47" s="4"/>
      <c r="D47" s="17"/>
      <c r="E47" s="13"/>
    </row>
    <row r="48" spans="1:5" x14ac:dyDescent="0.2">
      <c r="A48" s="1" t="s">
        <v>12</v>
      </c>
      <c r="B48" s="1" t="s">
        <v>13</v>
      </c>
      <c r="C48" s="4"/>
      <c r="D48" s="17"/>
      <c r="E48" s="13"/>
    </row>
    <row r="49" spans="1:6" x14ac:dyDescent="0.2">
      <c r="A49" s="1" t="s">
        <v>12</v>
      </c>
      <c r="B49" s="1" t="s">
        <v>11</v>
      </c>
      <c r="C49" s="4"/>
      <c r="D49" s="17"/>
      <c r="E49" s="13"/>
    </row>
    <row r="50" spans="1:6" x14ac:dyDescent="0.2">
      <c r="A50" s="4" t="s">
        <v>10</v>
      </c>
      <c r="B50" s="4" t="s">
        <v>9</v>
      </c>
      <c r="C50" s="4"/>
      <c r="D50" s="17"/>
      <c r="E50" s="13"/>
    </row>
    <row r="51" spans="1:6" x14ac:dyDescent="0.2">
      <c r="C51" s="4" t="s">
        <v>8</v>
      </c>
      <c r="D51" s="16">
        <f>SUM(D43:D50)</f>
        <v>0</v>
      </c>
      <c r="E51" s="13"/>
    </row>
    <row r="52" spans="1:6" x14ac:dyDescent="0.2">
      <c r="C52" s="4"/>
      <c r="E52" s="13"/>
    </row>
    <row r="53" spans="1:6" x14ac:dyDescent="0.2">
      <c r="E53" s="13"/>
    </row>
    <row r="54" spans="1:6" x14ac:dyDescent="0.2">
      <c r="A54" s="4" t="s">
        <v>7</v>
      </c>
      <c r="B54" s="4" t="s">
        <v>6</v>
      </c>
      <c r="D54" s="15">
        <f>D4+D30+D39+D51</f>
        <v>1</v>
      </c>
      <c r="E54" s="13"/>
    </row>
    <row r="55" spans="1:6" x14ac:dyDescent="0.2">
      <c r="A55" s="4"/>
      <c r="B55" s="4"/>
      <c r="E55" s="13"/>
    </row>
    <row r="56" spans="1:6" x14ac:dyDescent="0.2">
      <c r="A56" s="4" t="s">
        <v>5</v>
      </c>
      <c r="B56" s="4" t="s">
        <v>4</v>
      </c>
      <c r="D56" s="14"/>
      <c r="E56" s="13"/>
    </row>
    <row r="57" spans="1:6" x14ac:dyDescent="0.2">
      <c r="A57" s="4"/>
      <c r="B57" s="4"/>
      <c r="E57" s="13"/>
    </row>
    <row r="58" spans="1:6" ht="12.75" thickBot="1" x14ac:dyDescent="0.25">
      <c r="A58" s="4"/>
      <c r="B58" s="4"/>
      <c r="E58" s="13"/>
    </row>
    <row r="59" spans="1:6" ht="21.75" customHeight="1" thickBot="1" x14ac:dyDescent="0.25">
      <c r="A59" s="34" t="s">
        <v>3</v>
      </c>
      <c r="B59" s="35"/>
      <c r="C59" s="36"/>
      <c r="D59" s="12">
        <f>D30+D39+D51+D56</f>
        <v>0</v>
      </c>
      <c r="E59" s="9"/>
      <c r="F59" s="10">
        <f>F4*D59</f>
        <v>0</v>
      </c>
    </row>
    <row r="60" spans="1:6" ht="21.75" customHeight="1" thickBot="1" x14ac:dyDescent="0.25">
      <c r="A60" s="37" t="s">
        <v>2</v>
      </c>
      <c r="B60" s="38"/>
      <c r="C60" s="38"/>
      <c r="D60" s="6">
        <f>D54+D56</f>
        <v>1</v>
      </c>
      <c r="E60" s="11"/>
      <c r="F60" s="8">
        <f>ROUND(F4*D60,2)</f>
        <v>0</v>
      </c>
    </row>
    <row r="61" spans="1:6" ht="21.75" customHeight="1" thickBot="1" x14ac:dyDescent="0.25">
      <c r="A61" s="30" t="s">
        <v>1</v>
      </c>
      <c r="B61" s="31"/>
      <c r="C61" s="32"/>
      <c r="D61" s="7"/>
      <c r="E61" s="6" t="s">
        <v>0</v>
      </c>
      <c r="F61" s="5"/>
    </row>
    <row r="62" spans="1:6" x14ac:dyDescent="0.2">
      <c r="A62" s="4"/>
      <c r="B62" s="4"/>
    </row>
  </sheetData>
  <sheetProtection formatCells="0" selectLockedCells="1"/>
  <mergeCells count="4">
    <mergeCell ref="A61:C61"/>
    <mergeCell ref="A1:F1"/>
    <mergeCell ref="A59:C59"/>
    <mergeCell ref="A60:C60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  <headerFooter>
    <oddFooter>&amp;R&amp;10Seite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0eb672-929f-453a-ad15-fc8a0ac11284" xsi:nil="true"/>
    <lcf76f155ced4ddcb4097134ff3c332f xmlns="4ec01670-2e04-4767-bfbd-f0346905f9a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315A7553333D428C17C2880B2B1A07" ma:contentTypeVersion="14" ma:contentTypeDescription="Ein neues Dokument erstellen." ma:contentTypeScope="" ma:versionID="0d3b9549d6d4bf539e63409df5b51930">
  <xsd:schema xmlns:xsd="http://www.w3.org/2001/XMLSchema" xmlns:xs="http://www.w3.org/2001/XMLSchema" xmlns:p="http://schemas.microsoft.com/office/2006/metadata/properties" xmlns:ns2="4ec01670-2e04-4767-bfbd-f0346905f9a1" xmlns:ns3="e00eb672-929f-453a-ad15-fc8a0ac11284" targetNamespace="http://schemas.microsoft.com/office/2006/metadata/properties" ma:root="true" ma:fieldsID="683d42b8cdc5fb13ce75ce10d2d8b6b9" ns2:_="" ns3:_="">
    <xsd:import namespace="4ec01670-2e04-4767-bfbd-f0346905f9a1"/>
    <xsd:import namespace="e00eb672-929f-453a-ad15-fc8a0ac112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01670-2e04-4767-bfbd-f0346905f9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81694422-2b07-46da-88d8-5ad29c96ce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eb672-929f-453a-ad15-fc8a0ac112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2887544-3b64-4b86-b319-3f0759fef61c}" ma:internalName="TaxCatchAll" ma:showField="CatchAllData" ma:web="e00eb672-929f-453a-ad15-fc8a0ac112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1AC05A-5971-4E81-B293-0FE19CF2FA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20A350-64B0-4AC2-A134-10106DF40A69}">
  <ds:schemaRefs>
    <ds:schemaRef ds:uri="http://schemas.microsoft.com/office/2006/metadata/properties"/>
    <ds:schemaRef ds:uri="http://schemas.microsoft.com/office/infopath/2007/PartnerControls"/>
    <ds:schemaRef ds:uri="e00eb672-929f-453a-ad15-fc8a0ac11284"/>
    <ds:schemaRef ds:uri="4ec01670-2e04-4767-bfbd-f0346905f9a1"/>
  </ds:schemaRefs>
</ds:datastoreItem>
</file>

<file path=customXml/itemProps3.xml><?xml version="1.0" encoding="utf-8"?>
<ds:datastoreItem xmlns:ds="http://schemas.openxmlformats.org/officeDocument/2006/customXml" ds:itemID="{4C20C3C3-7EE6-4738-8BD1-C4BC55B8FA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01670-2e04-4767-bfbd-f0346905f9a1"/>
    <ds:schemaRef ds:uri="e00eb672-929f-453a-ad15-fc8a0ac11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SVS</vt:lpstr>
    </vt:vector>
  </TitlesOfParts>
  <Company>Heuking Kühn Lüer Wojtek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Bockholdt, Neele</dc:creator>
  <cp:lastModifiedBy>Görzen, Alexander</cp:lastModifiedBy>
  <dcterms:created xsi:type="dcterms:W3CDTF">2022-05-24T08:48:09Z</dcterms:created>
  <dcterms:modified xsi:type="dcterms:W3CDTF">2025-10-15T11:49:49Z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0x01010088315A7553333D428C17C2880B2B1A07</vt:lpwstr>
  </property>
  <property fmtid="{D5CDD505-2E9C-101B-9397-08002B2CF9AE}" pid="3" name="MediaServiceImageTags">
    <vt:lpwstr/>
  </property>
</Properties>
</file>